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C:\Users\Andrea\Desktop\"/>
    </mc:Choice>
  </mc:AlternateContent>
  <bookViews>
    <workbookView xWindow="0" yWindow="0" windowWidth="21570" windowHeight="9480"/>
  </bookViews>
  <sheets>
    <sheet name="Gewinnermittlung - EÜR" sheetId="1" r:id="rId1"/>
    <sheet name="Einzelnachweis" sheetId="2" r:id="rId2"/>
  </sheets>
  <calcPr calcId="152511"/>
</workbook>
</file>

<file path=xl/calcChain.xml><?xml version="1.0" encoding="utf-8"?>
<calcChain xmlns="http://schemas.openxmlformats.org/spreadsheetml/2006/main">
  <c r="E51" i="2" l="1"/>
  <c r="C36" i="1" s="1"/>
  <c r="E32" i="2"/>
  <c r="C32" i="1"/>
  <c r="C30" i="1"/>
  <c r="D16" i="1"/>
  <c r="B14" i="1"/>
  <c r="B13" i="1"/>
  <c r="E75" i="2"/>
  <c r="C59" i="1" s="1"/>
  <c r="C62" i="1" s="1"/>
  <c r="E62" i="2"/>
  <c r="C42" i="1" s="1"/>
  <c r="E56" i="2"/>
  <c r="C38" i="1" s="1"/>
  <c r="E47" i="2"/>
  <c r="C34" i="1" s="1"/>
  <c r="E36" i="2"/>
  <c r="E27" i="2"/>
  <c r="B27" i="1" s="1"/>
  <c r="E23" i="2"/>
  <c r="C23" i="1" s="1"/>
  <c r="D18" i="2"/>
  <c r="E12" i="2"/>
  <c r="B12" i="1" s="1"/>
  <c r="E67" i="2" l="1"/>
  <c r="E79" i="2" s="1"/>
  <c r="B28" i="1"/>
  <c r="C28" i="1" s="1"/>
  <c r="C40" i="1" s="1"/>
  <c r="C45" i="1" s="1"/>
  <c r="C14" i="1"/>
  <c r="C16" i="1" s="1"/>
  <c r="C48" i="1" l="1"/>
  <c r="C65" i="1" s="1"/>
</calcChain>
</file>

<file path=xl/sharedStrings.xml><?xml version="1.0" encoding="utf-8"?>
<sst xmlns="http://schemas.openxmlformats.org/spreadsheetml/2006/main" count="226" uniqueCount="116">
  <si>
    <t xml:space="preserve"> </t>
  </si>
  <si>
    <t>vom 01.01.2014 bis 31.12.2014</t>
  </si>
  <si>
    <t/>
  </si>
  <si>
    <t>Geschäftsjahr</t>
  </si>
  <si>
    <t>Vorjahr</t>
  </si>
  <si>
    <t>EUR</t>
  </si>
  <si>
    <t xml:space="preserve">  A. BETRIEBSEINNAHMEN</t>
  </si>
  <si>
    <t xml:space="preserve">      1. Einnahmen</t>
  </si>
  <si>
    <t xml:space="preserve">      2. Neutrale Erträge</t>
  </si>
  <si>
    <t xml:space="preserve">      3. Umsatzsteuer</t>
  </si>
  <si>
    <t xml:space="preserve">       SUMME BETRIEBSEINNAHMEN</t>
  </si>
  <si>
    <t xml:space="preserve">  B. BETRIEBSAUSGABEN</t>
  </si>
  <si>
    <t xml:space="preserve">      1. Materialausgaben</t>
  </si>
  <si>
    <t xml:space="preserve">        a) Roh-, Hilfs- und
           Betriebsstoffe und
           bezogene Waren</t>
  </si>
  <si>
    <t xml:space="preserve">      2. Personalkosten</t>
  </si>
  <si>
    <t xml:space="preserve">        a) Löhne und Gehälter</t>
  </si>
  <si>
    <t xml:space="preserve">        b) Gesetzliche soziale
           Aufwendungen</t>
  </si>
  <si>
    <t xml:space="preserve">      3. Steuern, Versicherungen und
         Beiträge</t>
  </si>
  <si>
    <t xml:space="preserve">      4. Werbe- und Reisekosten</t>
  </si>
  <si>
    <t xml:space="preserve">      5. Verschiedene Kosten</t>
  </si>
  <si>
    <t xml:space="preserve">      6. Vorsteuer</t>
  </si>
  <si>
    <t xml:space="preserve">      7. Umsatzsteuer-Zahlung</t>
  </si>
  <si>
    <t xml:space="preserve">       Summe Kosten</t>
  </si>
  <si>
    <t xml:space="preserve">      8. Neutrale Aufwendungen</t>
  </si>
  <si>
    <t xml:space="preserve">       SUMME BETRIEBSAUSGABEN</t>
  </si>
  <si>
    <t xml:space="preserve">       Hinzurechnungen</t>
  </si>
  <si>
    <t xml:space="preserve">      1. Nicht abzugsfähige
         Betriebsausgaben</t>
  </si>
  <si>
    <t xml:space="preserve">        a) Sonstige (z.B. Repräsen-
           tationskosten)</t>
  </si>
  <si>
    <t>Konto</t>
  </si>
  <si>
    <t>Bezeichnung</t>
  </si>
  <si>
    <t>Einnahmen</t>
  </si>
  <si>
    <t>1400</t>
  </si>
  <si>
    <t>Forderungen aus Lieferungen u.Leistung</t>
  </si>
  <si>
    <t>1766</t>
  </si>
  <si>
    <t>Umsatzsteuer nicht fällig 19%</t>
  </si>
  <si>
    <t>8400</t>
  </si>
  <si>
    <t>Erlöse 19% USt</t>
  </si>
  <si>
    <t>Neutrale Erträge</t>
  </si>
  <si>
    <t>2650</t>
  </si>
  <si>
    <t>Sonstige Zinsen und ähnliche Erträge</t>
  </si>
  <si>
    <t>Umsatzsteuer</t>
  </si>
  <si>
    <t>1776</t>
  </si>
  <si>
    <t>Umsatzsteuer 19%</t>
  </si>
  <si>
    <t>1600</t>
  </si>
  <si>
    <t>Verbindl. aus Lieferungen u. Leistungen</t>
  </si>
  <si>
    <t>Löhne und Gehälter</t>
  </si>
  <si>
    <t>4110</t>
  </si>
  <si>
    <t>Löhne</t>
  </si>
  <si>
    <t>Gesetzliche soziale
Aufwendungen</t>
  </si>
  <si>
    <t>4144</t>
  </si>
  <si>
    <t>Soziale Abgaben für Minijobber</t>
  </si>
  <si>
    <t>Steuern, Versicherungen und
Beiträge</t>
  </si>
  <si>
    <t>4360</t>
  </si>
  <si>
    <t>Versicherungen</t>
  </si>
  <si>
    <t>4380</t>
  </si>
  <si>
    <t>Beiträge</t>
  </si>
  <si>
    <t>Werbe- und Reisekosten</t>
  </si>
  <si>
    <t>4673</t>
  </si>
  <si>
    <t>Reisekosten Unternehmer, Fahrtkosten</t>
  </si>
  <si>
    <t>Verschiedene Kosten</t>
  </si>
  <si>
    <t>4900</t>
  </si>
  <si>
    <t>Sonstige betriebliche Aufwendungen</t>
  </si>
  <si>
    <t>4920</t>
  </si>
  <si>
    <t>Telefon</t>
  </si>
  <si>
    <t>4950</t>
  </si>
  <si>
    <t>Rechts- und Beratungskosten</t>
  </si>
  <si>
    <t>4955</t>
  </si>
  <si>
    <t>Buchführungskosten</t>
  </si>
  <si>
    <t>4957</t>
  </si>
  <si>
    <t>4970</t>
  </si>
  <si>
    <t>Nebenkosten des Geldverkehrs</t>
  </si>
  <si>
    <t>Vorsteuer</t>
  </si>
  <si>
    <t>1576</t>
  </si>
  <si>
    <t>Abziehbare Vorsteuer 19%</t>
  </si>
  <si>
    <t>Umsatzsteuer-Zahlung</t>
  </si>
  <si>
    <t>1780</t>
  </si>
  <si>
    <t>Umsatzsteuervorauszahlungen</t>
  </si>
  <si>
    <t>1791</t>
  </si>
  <si>
    <t>Umsatzsteuer frühere Jahre</t>
  </si>
  <si>
    <t>Neutrale Aufwendungen</t>
  </si>
  <si>
    <t>2103</t>
  </si>
  <si>
    <t>2120</t>
  </si>
  <si>
    <t>2213</t>
  </si>
  <si>
    <t>Kapitalertragsteuer 25%</t>
  </si>
  <si>
    <t>BETRIEBLICHER GEWINN</t>
  </si>
  <si>
    <t>STEUERLICHE KORREKTUREN</t>
  </si>
  <si>
    <t>Hinzurechnungen</t>
  </si>
  <si>
    <t>Einzelnachweis zur Gewinnermittlung nach § 4 Abs.3 EStG</t>
  </si>
  <si>
    <t>Frau Beate Mustermann</t>
  </si>
  <si>
    <t>Roh-, Hilfs- und Betriebsstoffe und Waren</t>
  </si>
  <si>
    <t>3000</t>
  </si>
  <si>
    <t>Wareneinkauf</t>
  </si>
  <si>
    <t>Aushilfen</t>
  </si>
  <si>
    <t>Soziale Abgaben für Mitarbeiter</t>
  </si>
  <si>
    <t>Umsatzsteuer Vorjahr</t>
  </si>
  <si>
    <t>Sonstige Kosten nicht abzugsfähig</t>
  </si>
  <si>
    <t>Gewerbesteuer</t>
  </si>
  <si>
    <t>Gewinn für die Anlage S/G nach § 4 Abs. 3 EStG</t>
  </si>
  <si>
    <t>Gewinn nach § 4 Abs.3 EStG</t>
  </si>
  <si>
    <t>Gewinn nach § 4 Abs. 3 EStG</t>
  </si>
  <si>
    <t>EÜR für die Anlage S/G</t>
  </si>
  <si>
    <t>Nachweis</t>
  </si>
  <si>
    <t xml:space="preserve">  E. Steuergewinn nach § 4 Abs.3 EStG</t>
  </si>
  <si>
    <t xml:space="preserve">  D. Korrekturen nach Steuerrecht</t>
  </si>
  <si>
    <t xml:space="preserve">  C. Gewinn des Unternehmens</t>
  </si>
  <si>
    <t xml:space="preserve">       Kürzungen</t>
  </si>
  <si>
    <t xml:space="preserve">       Summe Hinzurechnungen/Kürzungen</t>
  </si>
  <si>
    <t>='Gewinnermittlung - EÜR'!A4</t>
  </si>
  <si>
    <t>Umsatzsteuer 7%</t>
  </si>
  <si>
    <t>Umlagen</t>
  </si>
  <si>
    <t>Kosten Jahresabschluss</t>
  </si>
  <si>
    <t>Abziehbare Vorsteuer 7%</t>
  </si>
  <si>
    <t>Nebenleistungen zu betrieblichen Steuern</t>
  </si>
  <si>
    <t>Zinsaufwendungen für Darlehen</t>
  </si>
  <si>
    <t>Zins/Spesen Kontoführung</t>
  </si>
  <si>
    <t>Zeitraum vom 01.01.2015 bis 31.12.2015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</si>
</sst>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,###,##0.00"/>
  </numFmts>
  <fonts count="4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49" fontId="0" fillId="0" borderId="0" xfId="0" applyNumberFormat="1" applyAlignment="1">
      <alignment horizontal="left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left"/>
    </xf>
    <xf numFmtId="49" fontId="0" fillId="0" borderId="0" xfId="0" applyNumberFormat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2" xfId="0" applyNumberFormat="1" applyBorder="1" applyAlignment="1">
      <alignment horizontal="right"/>
    </xf>
    <xf numFmtId="49" fontId="0" fillId="0" borderId="0" xfId="0" applyNumberFormat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64" fontId="2" fillId="0" borderId="0" xfId="0" applyNumberFormat="1" applyFont="1" applyAlignment="1">
      <alignment horizontal="right"/>
    </xf>
    <xf numFmtId="49" fontId="0" fillId="0" borderId="0" xfId="0" applyNumberFormat="1" applyFont="1" applyAlignment="1">
      <alignment horizontal="left" wrapText="1"/>
    </xf>
    <xf numFmtId="4" fontId="0" fillId="0" borderId="0" xfId="0" applyNumberFormat="1"/>
    <xf numFmtId="49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outlinePr summaryBelow="0"/>
  </sheetPr>
  <dimension ref="A1:F69"/>
  <sheetViews>
    <sheetView tabSelected="1" workbookViewId="0">
      <selection activeCell="J30" sqref="J30"/>
    </sheetView>
  </sheetViews>
  <sheetFormatPr defaultColWidth="11" defaultRowHeight="14.25" x14ac:dyDescent="0.2"/>
  <cols>
    <col min="1" max="1" width="43.875" customWidth="1"/>
    <col min="2" max="2" width="12.875" customWidth="1"/>
    <col min="3" max="3" width="16.25" customWidth="1"/>
    <col min="4" max="4" width="12.875" customWidth="1"/>
  </cols>
  <sheetData>
    <row r="1" spans="1:4" x14ac:dyDescent="0.2">
      <c r="A1" s="1" t="s">
        <v>99</v>
      </c>
      <c r="B1" s="3"/>
      <c r="C1" s="3"/>
      <c r="D1" s="3"/>
    </row>
    <row r="2" spans="1:4" x14ac:dyDescent="0.2">
      <c r="A2" s="1" t="s">
        <v>100</v>
      </c>
      <c r="B2" s="3"/>
      <c r="C2" s="3"/>
      <c r="D2" s="3"/>
    </row>
    <row r="3" spans="1:4" x14ac:dyDescent="0.2">
      <c r="A3" s="1" t="s">
        <v>115</v>
      </c>
      <c r="B3" s="3"/>
      <c r="C3" s="3"/>
      <c r="D3" s="3"/>
    </row>
    <row r="4" spans="1:4" x14ac:dyDescent="0.2">
      <c r="A4" s="1" t="s">
        <v>88</v>
      </c>
      <c r="B4" s="3" t="s">
        <v>0</v>
      </c>
      <c r="C4" s="3" t="s">
        <v>0</v>
      </c>
      <c r="D4" s="3" t="s">
        <v>0</v>
      </c>
    </row>
    <row r="5" spans="1:4" x14ac:dyDescent="0.2">
      <c r="A5" s="1"/>
      <c r="B5" s="3"/>
      <c r="C5" s="3"/>
      <c r="D5" s="3"/>
    </row>
    <row r="6" spans="1:4" x14ac:dyDescent="0.2">
      <c r="A6" s="1" t="s">
        <v>2</v>
      </c>
      <c r="B6" s="3" t="s">
        <v>101</v>
      </c>
      <c r="C6" s="5" t="s">
        <v>3</v>
      </c>
      <c r="D6" s="5" t="s">
        <v>4</v>
      </c>
    </row>
    <row r="7" spans="1:4" x14ac:dyDescent="0.2">
      <c r="A7" s="1" t="s">
        <v>2</v>
      </c>
      <c r="B7" s="5" t="s">
        <v>5</v>
      </c>
      <c r="C7" s="5" t="s">
        <v>5</v>
      </c>
      <c r="D7" s="5" t="s">
        <v>5</v>
      </c>
    </row>
    <row r="8" spans="1:4" x14ac:dyDescent="0.2">
      <c r="A8" s="1" t="s">
        <v>2</v>
      </c>
      <c r="B8" s="3"/>
      <c r="C8" s="3"/>
      <c r="D8" s="3"/>
    </row>
    <row r="9" spans="1:4" ht="15" x14ac:dyDescent="0.25">
      <c r="A9" s="4" t="s">
        <v>6</v>
      </c>
      <c r="B9" s="3"/>
      <c r="C9" s="3"/>
      <c r="D9" s="3"/>
    </row>
    <row r="10" spans="1:4" x14ac:dyDescent="0.2">
      <c r="A10" s="1" t="s">
        <v>2</v>
      </c>
      <c r="B10" s="3"/>
      <c r="C10" s="3"/>
      <c r="D10" s="3"/>
    </row>
    <row r="11" spans="1:4" x14ac:dyDescent="0.2">
      <c r="A11" s="1" t="s">
        <v>2</v>
      </c>
      <c r="B11" s="3"/>
      <c r="C11" s="3"/>
      <c r="D11" s="3"/>
    </row>
    <row r="12" spans="1:4" x14ac:dyDescent="0.2">
      <c r="A12" s="1" t="s">
        <v>7</v>
      </c>
      <c r="B12" s="3">
        <f>Einzelnachweis!E12</f>
        <v>23953.8</v>
      </c>
      <c r="C12" s="3"/>
      <c r="D12" s="3">
        <v>0</v>
      </c>
    </row>
    <row r="13" spans="1:4" x14ac:dyDescent="0.2">
      <c r="A13" s="1" t="s">
        <v>8</v>
      </c>
      <c r="B13" s="3">
        <f>Einzelnachweis!E15</f>
        <v>7.05</v>
      </c>
      <c r="C13" s="3"/>
      <c r="D13" s="3">
        <v>0</v>
      </c>
    </row>
    <row r="14" spans="1:4" x14ac:dyDescent="0.2">
      <c r="A14" s="1" t="s">
        <v>9</v>
      </c>
      <c r="B14" s="6">
        <f>Einzelnachweis!E18</f>
        <v>4551.2299999999996</v>
      </c>
      <c r="C14" s="6">
        <f>SUM(B12:B14)</f>
        <v>28512.079999999998</v>
      </c>
      <c r="D14" s="6">
        <v>0</v>
      </c>
    </row>
    <row r="15" spans="1:4" x14ac:dyDescent="0.2">
      <c r="A15" s="1" t="s">
        <v>2</v>
      </c>
      <c r="B15" s="3"/>
      <c r="C15" s="3"/>
      <c r="D15" s="3"/>
    </row>
    <row r="16" spans="1:4" ht="15.75" thickBot="1" x14ac:dyDescent="0.3">
      <c r="A16" s="4" t="s">
        <v>10</v>
      </c>
      <c r="B16" s="3"/>
      <c r="C16" s="7">
        <f>SUM(C12:C14)</f>
        <v>28512.079999999998</v>
      </c>
      <c r="D16" s="7">
        <f>SUM(D12:D14)</f>
        <v>0</v>
      </c>
    </row>
    <row r="17" spans="1:4" ht="15" thickTop="1" x14ac:dyDescent="0.2">
      <c r="A17" s="1" t="s">
        <v>2</v>
      </c>
      <c r="B17" s="3"/>
      <c r="C17" s="3"/>
      <c r="D17" s="3"/>
    </row>
    <row r="18" spans="1:4" x14ac:dyDescent="0.2">
      <c r="A18" s="1" t="s">
        <v>2</v>
      </c>
      <c r="B18" s="3"/>
      <c r="C18" s="3"/>
      <c r="D18" s="3"/>
    </row>
    <row r="19" spans="1:4" ht="15" x14ac:dyDescent="0.25">
      <c r="A19" s="4" t="s">
        <v>11</v>
      </c>
      <c r="B19" s="3"/>
      <c r="C19" s="3"/>
      <c r="D19" s="3"/>
    </row>
    <row r="20" spans="1:4" x14ac:dyDescent="0.2">
      <c r="A20" s="1" t="s">
        <v>2</v>
      </c>
      <c r="B20" s="3"/>
      <c r="C20" s="3"/>
      <c r="D20" s="3"/>
    </row>
    <row r="21" spans="1:4" x14ac:dyDescent="0.2">
      <c r="A21" s="1" t="s">
        <v>12</v>
      </c>
      <c r="B21" s="3"/>
      <c r="C21" s="3"/>
      <c r="D21" s="3"/>
    </row>
    <row r="22" spans="1:4" x14ac:dyDescent="0.2">
      <c r="A22" s="1" t="s">
        <v>2</v>
      </c>
      <c r="B22" s="3"/>
      <c r="C22" s="3"/>
      <c r="D22" s="3"/>
    </row>
    <row r="23" spans="1:4" ht="42.75" x14ac:dyDescent="0.2">
      <c r="A23" s="8" t="s">
        <v>13</v>
      </c>
      <c r="B23" s="3"/>
      <c r="C23" s="3">
        <f>Einzelnachweis!E23</f>
        <v>-130.24</v>
      </c>
      <c r="D23" s="3">
        <v>0</v>
      </c>
    </row>
    <row r="24" spans="1:4" x14ac:dyDescent="0.2">
      <c r="A24" s="1" t="s">
        <v>2</v>
      </c>
      <c r="B24" s="3"/>
      <c r="C24" s="3"/>
      <c r="D24" s="3"/>
    </row>
    <row r="25" spans="1:4" x14ac:dyDescent="0.2">
      <c r="A25" s="1" t="s">
        <v>14</v>
      </c>
      <c r="B25" s="3"/>
      <c r="C25" s="3"/>
      <c r="D25" s="3"/>
    </row>
    <row r="26" spans="1:4" x14ac:dyDescent="0.2">
      <c r="A26" s="1" t="s">
        <v>2</v>
      </c>
      <c r="B26" s="3"/>
      <c r="C26" s="3"/>
      <c r="D26" s="3"/>
    </row>
    <row r="27" spans="1:4" x14ac:dyDescent="0.2">
      <c r="A27" s="1" t="s">
        <v>15</v>
      </c>
      <c r="B27" s="3">
        <f>Einzelnachweis!E27</f>
        <v>-4800</v>
      </c>
      <c r="C27" s="3"/>
      <c r="D27" s="3">
        <v>0</v>
      </c>
    </row>
    <row r="28" spans="1:4" ht="28.5" x14ac:dyDescent="0.2">
      <c r="A28" s="8" t="s">
        <v>16</v>
      </c>
      <c r="B28" s="6">
        <f>Einzelnachweis!E32</f>
        <v>-1488.52</v>
      </c>
      <c r="C28" s="3">
        <f>SUM(B27:B28)</f>
        <v>-6288.52</v>
      </c>
      <c r="D28" s="3">
        <v>0</v>
      </c>
    </row>
    <row r="29" spans="1:4" x14ac:dyDescent="0.2">
      <c r="A29" s="1" t="s">
        <v>2</v>
      </c>
      <c r="B29" s="3"/>
      <c r="C29" s="3"/>
      <c r="D29" s="3"/>
    </row>
    <row r="30" spans="1:4" ht="28.5" x14ac:dyDescent="0.2">
      <c r="A30" s="8" t="s">
        <v>17</v>
      </c>
      <c r="B30" s="3"/>
      <c r="C30" s="3">
        <f>Einzelnachweis!E36</f>
        <v>-228.23</v>
      </c>
      <c r="D30" s="3">
        <v>0</v>
      </c>
    </row>
    <row r="31" spans="1:4" x14ac:dyDescent="0.2">
      <c r="A31" s="1" t="s">
        <v>2</v>
      </c>
      <c r="B31" s="3"/>
      <c r="C31" s="3"/>
      <c r="D31" s="3"/>
    </row>
    <row r="32" spans="1:4" x14ac:dyDescent="0.2">
      <c r="A32" s="1" t="s">
        <v>18</v>
      </c>
      <c r="B32" s="3"/>
      <c r="C32" s="3">
        <f>Einzelnachweis!E39</f>
        <v>-2399.0300000000002</v>
      </c>
      <c r="D32" s="3">
        <v>0</v>
      </c>
    </row>
    <row r="33" spans="1:6" x14ac:dyDescent="0.2">
      <c r="A33" s="1" t="s">
        <v>2</v>
      </c>
      <c r="B33" s="3"/>
      <c r="C33" s="3"/>
      <c r="D33" s="3"/>
    </row>
    <row r="34" spans="1:6" x14ac:dyDescent="0.2">
      <c r="A34" s="1" t="s">
        <v>19</v>
      </c>
      <c r="B34" s="3"/>
      <c r="C34" s="3">
        <f>Einzelnachweis!E47</f>
        <v>-1117.7299999999998</v>
      </c>
      <c r="D34" s="3">
        <v>0</v>
      </c>
    </row>
    <row r="35" spans="1:6" x14ac:dyDescent="0.2">
      <c r="A35" s="1" t="s">
        <v>2</v>
      </c>
      <c r="B35" s="3"/>
      <c r="C35" s="3"/>
      <c r="D35" s="3"/>
    </row>
    <row r="36" spans="1:6" x14ac:dyDescent="0.2">
      <c r="A36" s="1" t="s">
        <v>20</v>
      </c>
      <c r="B36" s="3"/>
      <c r="C36" s="3">
        <f>Einzelnachweis!E51</f>
        <v>-228.9</v>
      </c>
      <c r="D36" s="3">
        <v>0</v>
      </c>
    </row>
    <row r="37" spans="1:6" x14ac:dyDescent="0.2">
      <c r="A37" s="1" t="s">
        <v>2</v>
      </c>
      <c r="B37" s="3"/>
      <c r="C37" s="3"/>
      <c r="D37" s="3"/>
    </row>
    <row r="38" spans="1:6" x14ac:dyDescent="0.2">
      <c r="A38" s="1" t="s">
        <v>21</v>
      </c>
      <c r="B38" s="3"/>
      <c r="C38" s="3">
        <f>Einzelnachweis!E56</f>
        <v>-5209.5499999999993</v>
      </c>
      <c r="D38" s="3">
        <v>0</v>
      </c>
    </row>
    <row r="39" spans="1:6" x14ac:dyDescent="0.2">
      <c r="A39" s="1" t="s">
        <v>2</v>
      </c>
      <c r="B39" s="3"/>
      <c r="C39" s="3"/>
      <c r="D39" s="3"/>
    </row>
    <row r="40" spans="1:6" ht="15" x14ac:dyDescent="0.25">
      <c r="A40" s="4" t="s">
        <v>22</v>
      </c>
      <c r="B40" s="3"/>
      <c r="C40" s="3">
        <f>SUM(C21:C38)</f>
        <v>-15602.199999999999</v>
      </c>
      <c r="D40" s="3">
        <v>0</v>
      </c>
    </row>
    <row r="41" spans="1:6" x14ac:dyDescent="0.2">
      <c r="A41" s="1" t="s">
        <v>2</v>
      </c>
      <c r="B41" s="3"/>
      <c r="C41" s="3"/>
      <c r="D41" s="3"/>
    </row>
    <row r="42" spans="1:6" x14ac:dyDescent="0.2">
      <c r="A42" s="1" t="s">
        <v>23</v>
      </c>
      <c r="B42" s="3"/>
      <c r="C42" s="3">
        <f>Einzelnachweis!E62</f>
        <v>-341.21</v>
      </c>
      <c r="D42" s="3">
        <v>0</v>
      </c>
    </row>
    <row r="43" spans="1:6" x14ac:dyDescent="0.2">
      <c r="A43" s="1" t="s">
        <v>2</v>
      </c>
      <c r="B43" s="3"/>
      <c r="C43" s="6"/>
      <c r="D43" s="6"/>
    </row>
    <row r="44" spans="1:6" x14ac:dyDescent="0.2">
      <c r="A44" s="1" t="s">
        <v>2</v>
      </c>
      <c r="B44" s="3"/>
      <c r="C44" s="3"/>
      <c r="D44" s="3"/>
    </row>
    <row r="45" spans="1:6" ht="15" x14ac:dyDescent="0.25">
      <c r="A45" s="4" t="s">
        <v>24</v>
      </c>
      <c r="B45" s="3"/>
      <c r="C45" s="3">
        <f>SUM(C40:C42)</f>
        <v>-15943.409999999998</v>
      </c>
      <c r="D45" s="3">
        <v>0</v>
      </c>
    </row>
    <row r="46" spans="1:6" x14ac:dyDescent="0.2">
      <c r="A46" s="1" t="s">
        <v>2</v>
      </c>
      <c r="B46" s="3"/>
      <c r="C46" s="6"/>
      <c r="D46" s="6"/>
    </row>
    <row r="47" spans="1:6" x14ac:dyDescent="0.2">
      <c r="A47" s="1" t="s">
        <v>2</v>
      </c>
      <c r="B47" s="3"/>
      <c r="C47" s="3"/>
      <c r="D47" s="3"/>
      <c r="F47" s="12"/>
    </row>
    <row r="48" spans="1:6" ht="15.75" thickBot="1" x14ac:dyDescent="0.3">
      <c r="A48" s="4" t="s">
        <v>104</v>
      </c>
      <c r="B48" s="3"/>
      <c r="C48" s="7">
        <f>C16+C45</f>
        <v>12568.67</v>
      </c>
      <c r="D48" s="7">
        <v>0</v>
      </c>
    </row>
    <row r="49" spans="1:4" ht="15" thickTop="1" x14ac:dyDescent="0.2">
      <c r="A49" s="1" t="s">
        <v>2</v>
      </c>
      <c r="B49" s="3"/>
      <c r="C49" s="3"/>
      <c r="D49" s="3"/>
    </row>
    <row r="50" spans="1:4" ht="15" x14ac:dyDescent="0.25">
      <c r="A50" s="4" t="s">
        <v>103</v>
      </c>
      <c r="B50" s="3"/>
      <c r="C50" s="3"/>
      <c r="D50" s="3"/>
    </row>
    <row r="51" spans="1:4" x14ac:dyDescent="0.2">
      <c r="A51" s="1" t="s">
        <v>2</v>
      </c>
      <c r="B51" s="3"/>
      <c r="C51" s="3"/>
      <c r="D51" s="3"/>
    </row>
    <row r="52" spans="1:4" ht="15" x14ac:dyDescent="0.25">
      <c r="A52" s="4" t="s">
        <v>105</v>
      </c>
      <c r="B52" s="3"/>
      <c r="C52" s="3"/>
      <c r="D52" s="3"/>
    </row>
    <row r="53" spans="1:4" x14ac:dyDescent="0.2">
      <c r="A53" s="1"/>
      <c r="B53" s="3"/>
      <c r="C53" s="3"/>
      <c r="D53" s="3"/>
    </row>
    <row r="54" spans="1:4" x14ac:dyDescent="0.2">
      <c r="A54" s="1"/>
      <c r="B54" s="3"/>
      <c r="C54" s="3"/>
      <c r="D54" s="3"/>
    </row>
    <row r="55" spans="1:4" ht="15" x14ac:dyDescent="0.25">
      <c r="A55" s="4" t="s">
        <v>25</v>
      </c>
      <c r="B55" s="3"/>
      <c r="C55" s="3"/>
      <c r="D55" s="3"/>
    </row>
    <row r="56" spans="1:4" x14ac:dyDescent="0.2">
      <c r="A56" s="1" t="s">
        <v>2</v>
      </c>
      <c r="B56" s="3"/>
      <c r="C56" s="3"/>
      <c r="D56" s="3"/>
    </row>
    <row r="57" spans="1:4" ht="28.5" x14ac:dyDescent="0.2">
      <c r="A57" s="8" t="s">
        <v>26</v>
      </c>
      <c r="B57" s="3"/>
      <c r="C57" s="3"/>
      <c r="D57" s="3"/>
    </row>
    <row r="58" spans="1:4" x14ac:dyDescent="0.2">
      <c r="A58" s="1" t="s">
        <v>2</v>
      </c>
      <c r="B58" s="3"/>
      <c r="C58" s="3"/>
      <c r="D58" s="3"/>
    </row>
    <row r="59" spans="1:4" ht="28.5" x14ac:dyDescent="0.2">
      <c r="A59" s="8" t="s">
        <v>27</v>
      </c>
      <c r="B59" s="3"/>
      <c r="C59" s="3">
        <f>Einzelnachweis!E75</f>
        <v>1.68</v>
      </c>
      <c r="D59" s="3">
        <v>0</v>
      </c>
    </row>
    <row r="60" spans="1:4" x14ac:dyDescent="0.2">
      <c r="A60" s="1" t="s">
        <v>2</v>
      </c>
      <c r="B60" s="3"/>
      <c r="C60" s="6"/>
      <c r="D60" s="6"/>
    </row>
    <row r="61" spans="1:4" x14ac:dyDescent="0.2">
      <c r="A61" s="1" t="s">
        <v>2</v>
      </c>
      <c r="B61" s="3"/>
      <c r="C61" s="3"/>
      <c r="D61" s="3"/>
    </row>
    <row r="62" spans="1:4" ht="15" x14ac:dyDescent="0.25">
      <c r="A62" s="4" t="s">
        <v>106</v>
      </c>
      <c r="B62" s="3"/>
      <c r="C62" s="3">
        <f>SUM(C53:C59)</f>
        <v>1.68</v>
      </c>
      <c r="D62" s="3">
        <v>0</v>
      </c>
    </row>
    <row r="63" spans="1:4" x14ac:dyDescent="0.2">
      <c r="A63" s="1" t="s">
        <v>2</v>
      </c>
      <c r="B63" s="3"/>
      <c r="C63" s="6"/>
      <c r="D63" s="6"/>
    </row>
    <row r="64" spans="1:4" x14ac:dyDescent="0.2">
      <c r="A64" s="1" t="s">
        <v>2</v>
      </c>
      <c r="B64" s="3"/>
      <c r="C64" s="3"/>
      <c r="D64" s="3"/>
    </row>
    <row r="65" spans="1:4" ht="15" x14ac:dyDescent="0.25">
      <c r="A65" s="9" t="s">
        <v>102</v>
      </c>
      <c r="B65" s="3"/>
      <c r="C65" s="3">
        <f>C48+C62</f>
        <v>12570.35</v>
      </c>
      <c r="D65" s="3">
        <v>17631.509999999998</v>
      </c>
    </row>
    <row r="66" spans="1:4" ht="15" thickBot="1" x14ac:dyDescent="0.25">
      <c r="A66" s="1" t="s">
        <v>2</v>
      </c>
      <c r="B66" s="3"/>
      <c r="C66" s="7"/>
      <c r="D66" s="7"/>
    </row>
    <row r="67" spans="1:4" ht="15" thickTop="1" x14ac:dyDescent="0.2">
      <c r="A67" s="1" t="s">
        <v>2</v>
      </c>
      <c r="B67" s="3"/>
      <c r="C67" s="3"/>
      <c r="D67" s="3"/>
    </row>
    <row r="68" spans="1:4" x14ac:dyDescent="0.2">
      <c r="A68" s="1" t="s">
        <v>2</v>
      </c>
      <c r="B68" s="3"/>
      <c r="C68" s="3"/>
      <c r="D68" s="3"/>
    </row>
    <row r="69" spans="1:4" x14ac:dyDescent="0.2">
      <c r="A69" s="1" t="s">
        <v>2</v>
      </c>
      <c r="B69" s="3"/>
      <c r="C69" s="3"/>
      <c r="D69" s="3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E81"/>
  <sheetViews>
    <sheetView workbookViewId="0">
      <selection activeCell="C63" sqref="C63"/>
    </sheetView>
  </sheetViews>
  <sheetFormatPr defaultColWidth="11" defaultRowHeight="14.25" x14ac:dyDescent="0.2"/>
  <cols>
    <col min="1" max="1" width="11.25" customWidth="1"/>
    <col min="2" max="2" width="2.375" customWidth="1"/>
    <col min="3" max="3" width="45" customWidth="1"/>
    <col min="4" max="4" width="13.5" customWidth="1"/>
    <col min="5" max="5" width="12.875" customWidth="1"/>
  </cols>
  <sheetData>
    <row r="1" spans="1:5" x14ac:dyDescent="0.2">
      <c r="A1" s="1" t="s">
        <v>87</v>
      </c>
      <c r="B1" s="1"/>
      <c r="C1" s="1"/>
      <c r="D1" s="3"/>
      <c r="E1" s="3"/>
    </row>
    <row r="2" spans="1:5" x14ac:dyDescent="0.2">
      <c r="A2" s="1" t="s">
        <v>1</v>
      </c>
      <c r="B2" s="1"/>
      <c r="C2" s="1"/>
      <c r="D2" s="3"/>
      <c r="E2" s="3"/>
    </row>
    <row r="3" spans="1:5" x14ac:dyDescent="0.2">
      <c r="A3" s="5" t="s">
        <v>2</v>
      </c>
      <c r="B3" s="5"/>
      <c r="C3" s="1" t="s">
        <v>2</v>
      </c>
      <c r="D3" s="3"/>
      <c r="E3" s="3"/>
    </row>
    <row r="4" spans="1:5" ht="15" x14ac:dyDescent="0.25">
      <c r="A4" s="4" t="s">
        <v>107</v>
      </c>
      <c r="B4" s="4"/>
      <c r="C4" s="1"/>
      <c r="D4" s="3"/>
      <c r="E4" s="3"/>
    </row>
    <row r="5" spans="1:5" x14ac:dyDescent="0.2">
      <c r="A5" s="5" t="s">
        <v>2</v>
      </c>
      <c r="B5" s="5"/>
      <c r="C5" s="1" t="s">
        <v>2</v>
      </c>
      <c r="D5" s="3"/>
      <c r="E5" s="3"/>
    </row>
    <row r="6" spans="1:5" x14ac:dyDescent="0.2">
      <c r="A6" s="16" t="s">
        <v>28</v>
      </c>
      <c r="B6" s="5"/>
      <c r="C6" s="1" t="s">
        <v>29</v>
      </c>
      <c r="D6" s="5" t="s">
        <v>5</v>
      </c>
      <c r="E6" s="5" t="s">
        <v>5</v>
      </c>
    </row>
    <row r="7" spans="1:5" x14ac:dyDescent="0.2">
      <c r="A7" s="16" t="s">
        <v>2</v>
      </c>
      <c r="B7" s="5"/>
      <c r="C7" s="1" t="s">
        <v>2</v>
      </c>
      <c r="D7" s="3"/>
      <c r="E7" s="3"/>
    </row>
    <row r="8" spans="1:5" ht="15" x14ac:dyDescent="0.25">
      <c r="A8" s="16" t="s">
        <v>2</v>
      </c>
      <c r="B8" s="5"/>
      <c r="C8" s="4" t="s">
        <v>30</v>
      </c>
      <c r="D8" s="3"/>
      <c r="E8" s="3"/>
    </row>
    <row r="9" spans="1:5" x14ac:dyDescent="0.2">
      <c r="A9" s="16" t="s">
        <v>31</v>
      </c>
      <c r="B9" s="13"/>
      <c r="C9" s="14" t="s">
        <v>32</v>
      </c>
      <c r="D9" s="15">
        <v>-4760</v>
      </c>
      <c r="E9" s="15"/>
    </row>
    <row r="10" spans="1:5" x14ac:dyDescent="0.2">
      <c r="A10" s="16" t="s">
        <v>33</v>
      </c>
      <c r="B10" s="13"/>
      <c r="C10" s="14" t="s">
        <v>34</v>
      </c>
      <c r="D10" s="15">
        <v>760</v>
      </c>
      <c r="E10" s="15"/>
    </row>
    <row r="11" spans="1:5" x14ac:dyDescent="0.2">
      <c r="A11" s="16"/>
      <c r="B11" s="5"/>
      <c r="C11" s="1"/>
      <c r="D11" s="3"/>
      <c r="E11" s="3"/>
    </row>
    <row r="12" spans="1:5" x14ac:dyDescent="0.2">
      <c r="A12" s="16" t="s">
        <v>35</v>
      </c>
      <c r="B12" s="5"/>
      <c r="C12" s="1" t="s">
        <v>36</v>
      </c>
      <c r="D12" s="6">
        <v>27953.8</v>
      </c>
      <c r="E12" s="3">
        <f>SUM(D9:D12)</f>
        <v>23953.8</v>
      </c>
    </row>
    <row r="13" spans="1:5" x14ac:dyDescent="0.2">
      <c r="A13" s="16" t="s">
        <v>2</v>
      </c>
      <c r="B13" s="5"/>
      <c r="C13" s="1" t="s">
        <v>2</v>
      </c>
      <c r="D13" s="3"/>
      <c r="E13" s="3"/>
    </row>
    <row r="14" spans="1:5" ht="15" x14ac:dyDescent="0.25">
      <c r="A14" s="16" t="s">
        <v>2</v>
      </c>
      <c r="B14" s="5"/>
      <c r="C14" s="4" t="s">
        <v>37</v>
      </c>
      <c r="D14" s="3"/>
      <c r="E14" s="3"/>
    </row>
    <row r="15" spans="1:5" x14ac:dyDescent="0.2">
      <c r="A15" s="16" t="s">
        <v>38</v>
      </c>
      <c r="B15" s="5"/>
      <c r="C15" s="1" t="s">
        <v>39</v>
      </c>
      <c r="D15" s="3"/>
      <c r="E15" s="3">
        <v>7.05</v>
      </c>
    </row>
    <row r="16" spans="1:5" x14ac:dyDescent="0.2">
      <c r="A16" s="16" t="s">
        <v>2</v>
      </c>
      <c r="B16" s="5"/>
      <c r="C16" s="1" t="s">
        <v>2</v>
      </c>
      <c r="D16" s="3"/>
      <c r="E16" s="3"/>
    </row>
    <row r="17" spans="1:5" ht="15" x14ac:dyDescent="0.25">
      <c r="A17" s="16" t="s">
        <v>2</v>
      </c>
      <c r="B17" s="5"/>
      <c r="C17" s="4" t="s">
        <v>40</v>
      </c>
      <c r="D17" s="3"/>
      <c r="E17" s="3"/>
    </row>
    <row r="18" spans="1:5" x14ac:dyDescent="0.2">
      <c r="A18" s="16" t="s">
        <v>41</v>
      </c>
      <c r="B18" s="5"/>
      <c r="C18" s="1" t="s">
        <v>42</v>
      </c>
      <c r="D18" s="10">
        <f>(D12*0.19)-D10</f>
        <v>4551.2219999999998</v>
      </c>
      <c r="E18" s="3">
        <v>4551.2299999999996</v>
      </c>
    </row>
    <row r="19" spans="1:5" x14ac:dyDescent="0.2">
      <c r="A19" s="16"/>
      <c r="B19" s="5"/>
      <c r="C19" s="1" t="s">
        <v>108</v>
      </c>
      <c r="D19" s="10"/>
      <c r="E19" s="3"/>
    </row>
    <row r="20" spans="1:5" x14ac:dyDescent="0.2">
      <c r="A20" s="16" t="s">
        <v>2</v>
      </c>
      <c r="B20" s="5"/>
      <c r="C20" s="1" t="s">
        <v>2</v>
      </c>
      <c r="D20" s="3"/>
      <c r="E20" s="3"/>
    </row>
    <row r="21" spans="1:5" ht="15" x14ac:dyDescent="0.25">
      <c r="A21" s="16" t="s">
        <v>2</v>
      </c>
      <c r="B21" s="5"/>
      <c r="C21" s="9" t="s">
        <v>89</v>
      </c>
      <c r="D21" s="3"/>
      <c r="E21" s="3"/>
    </row>
    <row r="22" spans="1:5" x14ac:dyDescent="0.2">
      <c r="A22" s="16" t="s">
        <v>90</v>
      </c>
      <c r="B22" s="5"/>
      <c r="C22" s="11" t="s">
        <v>91</v>
      </c>
      <c r="D22" s="3">
        <v>-131.24</v>
      </c>
    </row>
    <row r="23" spans="1:5" x14ac:dyDescent="0.2">
      <c r="A23" s="16" t="s">
        <v>43</v>
      </c>
      <c r="B23" s="5"/>
      <c r="C23" s="1" t="s">
        <v>44</v>
      </c>
      <c r="D23" s="6">
        <v>1</v>
      </c>
      <c r="E23" s="2">
        <f>SUM(D22:D23)</f>
        <v>-130.24</v>
      </c>
    </row>
    <row r="24" spans="1:5" x14ac:dyDescent="0.2">
      <c r="A24" s="16" t="s">
        <v>2</v>
      </c>
      <c r="B24" s="5"/>
      <c r="C24" s="1" t="s">
        <v>2</v>
      </c>
      <c r="D24" s="3"/>
      <c r="E24" s="3"/>
    </row>
    <row r="25" spans="1:5" ht="15" x14ac:dyDescent="0.25">
      <c r="A25" s="16" t="s">
        <v>2</v>
      </c>
      <c r="B25" s="5"/>
      <c r="C25" s="4" t="s">
        <v>45</v>
      </c>
      <c r="D25" s="3"/>
      <c r="E25" s="3"/>
    </row>
    <row r="26" spans="1:5" x14ac:dyDescent="0.2">
      <c r="A26" s="16" t="s">
        <v>46</v>
      </c>
      <c r="B26" s="5"/>
      <c r="C26" s="1" t="s">
        <v>47</v>
      </c>
      <c r="D26" s="3">
        <v>0</v>
      </c>
    </row>
    <row r="27" spans="1:5" x14ac:dyDescent="0.2">
      <c r="A27" s="16" t="s">
        <v>46</v>
      </c>
      <c r="B27" s="5"/>
      <c r="C27" s="1" t="s">
        <v>92</v>
      </c>
      <c r="D27" s="6">
        <v>-4800</v>
      </c>
      <c r="E27" s="2">
        <f>SUM(D26:D27)</f>
        <v>-4800</v>
      </c>
    </row>
    <row r="28" spans="1:5" x14ac:dyDescent="0.2">
      <c r="A28" s="16" t="s">
        <v>2</v>
      </c>
      <c r="B28" s="5"/>
      <c r="C28" s="1" t="s">
        <v>2</v>
      </c>
      <c r="D28" s="3"/>
      <c r="E28" s="3"/>
    </row>
    <row r="29" spans="1:5" ht="30" x14ac:dyDescent="0.25">
      <c r="A29" s="16" t="s">
        <v>2</v>
      </c>
      <c r="B29" s="5"/>
      <c r="C29" s="9" t="s">
        <v>48</v>
      </c>
      <c r="D29" s="3"/>
      <c r="E29" s="3"/>
    </row>
    <row r="30" spans="1:5" x14ac:dyDescent="0.2">
      <c r="A30" s="16" t="s">
        <v>49</v>
      </c>
      <c r="B30" s="5"/>
      <c r="C30" s="1" t="s">
        <v>93</v>
      </c>
      <c r="D30" s="3">
        <v>0</v>
      </c>
    </row>
    <row r="31" spans="1:5" x14ac:dyDescent="0.2">
      <c r="A31" s="16" t="s">
        <v>49</v>
      </c>
      <c r="B31" s="5"/>
      <c r="C31" s="1" t="s">
        <v>50</v>
      </c>
      <c r="D31" s="3">
        <v>-1488.52</v>
      </c>
    </row>
    <row r="32" spans="1:5" x14ac:dyDescent="0.2">
      <c r="A32" s="17"/>
      <c r="C32" s="1" t="s">
        <v>109</v>
      </c>
      <c r="E32" s="2">
        <f>SUM(D30:D32)</f>
        <v>-1488.52</v>
      </c>
    </row>
    <row r="33" spans="1:5" x14ac:dyDescent="0.2">
      <c r="A33" s="16" t="s">
        <v>2</v>
      </c>
      <c r="B33" s="5"/>
      <c r="C33" s="1" t="s">
        <v>2</v>
      </c>
      <c r="D33" s="3"/>
      <c r="E33" s="3"/>
    </row>
    <row r="34" spans="1:5" ht="30" x14ac:dyDescent="0.25">
      <c r="A34" s="16" t="s">
        <v>2</v>
      </c>
      <c r="B34" s="5"/>
      <c r="C34" s="9" t="s">
        <v>51</v>
      </c>
      <c r="D34" s="3"/>
      <c r="E34" s="3"/>
    </row>
    <row r="35" spans="1:5" x14ac:dyDescent="0.2">
      <c r="A35" s="16" t="s">
        <v>52</v>
      </c>
      <c r="B35" s="5"/>
      <c r="C35" s="1" t="s">
        <v>53</v>
      </c>
      <c r="D35" s="3">
        <v>-107.96</v>
      </c>
      <c r="E35" s="3"/>
    </row>
    <row r="36" spans="1:5" x14ac:dyDescent="0.2">
      <c r="A36" s="16" t="s">
        <v>54</v>
      </c>
      <c r="B36" s="5"/>
      <c r="C36" s="1" t="s">
        <v>55</v>
      </c>
      <c r="D36" s="6">
        <v>-120.27</v>
      </c>
      <c r="E36" s="3">
        <f>SUM(D35:D36)</f>
        <v>-228.23</v>
      </c>
    </row>
    <row r="37" spans="1:5" x14ac:dyDescent="0.2">
      <c r="A37" s="16" t="s">
        <v>2</v>
      </c>
      <c r="B37" s="5"/>
      <c r="C37" s="1" t="s">
        <v>2</v>
      </c>
      <c r="D37" s="3"/>
      <c r="E37" s="3"/>
    </row>
    <row r="38" spans="1:5" ht="15" x14ac:dyDescent="0.25">
      <c r="A38" s="16" t="s">
        <v>2</v>
      </c>
      <c r="B38" s="5"/>
      <c r="C38" s="4" t="s">
        <v>56</v>
      </c>
      <c r="D38" s="3"/>
      <c r="E38" s="3"/>
    </row>
    <row r="39" spans="1:5" x14ac:dyDescent="0.2">
      <c r="A39" s="16" t="s">
        <v>57</v>
      </c>
      <c r="B39" s="5"/>
      <c r="C39" s="1" t="s">
        <v>58</v>
      </c>
      <c r="D39" s="3"/>
      <c r="E39" s="3">
        <v>-2399.0300000000002</v>
      </c>
    </row>
    <row r="40" spans="1:5" x14ac:dyDescent="0.2">
      <c r="A40" s="16" t="s">
        <v>2</v>
      </c>
      <c r="B40" s="5"/>
      <c r="C40" s="1" t="s">
        <v>2</v>
      </c>
      <c r="D40" s="3"/>
      <c r="E40" s="3"/>
    </row>
    <row r="41" spans="1:5" ht="15" x14ac:dyDescent="0.25">
      <c r="A41" s="16" t="s">
        <v>2</v>
      </c>
      <c r="B41" s="5"/>
      <c r="C41" s="4" t="s">
        <v>59</v>
      </c>
      <c r="D41" s="3"/>
      <c r="E41" s="3"/>
    </row>
    <row r="42" spans="1:5" x14ac:dyDescent="0.2">
      <c r="A42" s="16" t="s">
        <v>60</v>
      </c>
      <c r="B42" s="5"/>
      <c r="C42" s="1" t="s">
        <v>61</v>
      </c>
      <c r="D42" s="3">
        <v>130.24</v>
      </c>
      <c r="E42" s="3"/>
    </row>
    <row r="43" spans="1:5" x14ac:dyDescent="0.2">
      <c r="A43" s="16" t="s">
        <v>62</v>
      </c>
      <c r="B43" s="5"/>
      <c r="C43" s="1" t="s">
        <v>63</v>
      </c>
      <c r="D43" s="3">
        <v>-227.23</v>
      </c>
      <c r="E43" s="3"/>
    </row>
    <row r="44" spans="1:5" x14ac:dyDescent="0.2">
      <c r="A44" s="16" t="s">
        <v>64</v>
      </c>
      <c r="B44" s="5"/>
      <c r="C44" s="1" t="s">
        <v>65</v>
      </c>
      <c r="D44" s="3">
        <v>-204</v>
      </c>
      <c r="E44" s="3"/>
    </row>
    <row r="45" spans="1:5" x14ac:dyDescent="0.2">
      <c r="A45" s="16" t="s">
        <v>66</v>
      </c>
      <c r="B45" s="5"/>
      <c r="C45" s="1" t="s">
        <v>67</v>
      </c>
      <c r="D45" s="3">
        <v>-173.4</v>
      </c>
      <c r="E45" s="3"/>
    </row>
    <row r="46" spans="1:5" x14ac:dyDescent="0.2">
      <c r="A46" s="16" t="s">
        <v>68</v>
      </c>
      <c r="B46" s="5"/>
      <c r="C46" s="1" t="s">
        <v>110</v>
      </c>
      <c r="D46" s="3">
        <v>-600</v>
      </c>
      <c r="E46" s="3"/>
    </row>
    <row r="47" spans="1:5" x14ac:dyDescent="0.2">
      <c r="A47" s="16" t="s">
        <v>69</v>
      </c>
      <c r="B47" s="5"/>
      <c r="C47" s="1" t="s">
        <v>70</v>
      </c>
      <c r="D47" s="6">
        <v>-43.34</v>
      </c>
      <c r="E47" s="3">
        <f>SUM(D42:D47)</f>
        <v>-1117.7299999999998</v>
      </c>
    </row>
    <row r="48" spans="1:5" x14ac:dyDescent="0.2">
      <c r="A48" s="16" t="s">
        <v>2</v>
      </c>
      <c r="B48" s="5"/>
      <c r="C48" s="1" t="s">
        <v>2</v>
      </c>
      <c r="D48" s="3"/>
      <c r="E48" s="3"/>
    </row>
    <row r="49" spans="1:5" ht="15" x14ac:dyDescent="0.25">
      <c r="A49" s="16" t="s">
        <v>2</v>
      </c>
      <c r="B49" s="5"/>
      <c r="C49" s="4" t="s">
        <v>71</v>
      </c>
      <c r="D49" s="3"/>
      <c r="E49" s="3"/>
    </row>
    <row r="50" spans="1:5" x14ac:dyDescent="0.2">
      <c r="A50" s="16"/>
      <c r="B50" s="5"/>
      <c r="C50" s="1" t="s">
        <v>111</v>
      </c>
      <c r="D50" s="3">
        <v>0</v>
      </c>
      <c r="E50" s="3"/>
    </row>
    <row r="51" spans="1:5" x14ac:dyDescent="0.2">
      <c r="A51" s="16" t="s">
        <v>72</v>
      </c>
      <c r="B51" s="5"/>
      <c r="C51" s="1" t="s">
        <v>73</v>
      </c>
      <c r="D51" s="6">
        <v>-228.9</v>
      </c>
      <c r="E51" s="3">
        <f>SUM(D50:D51)</f>
        <v>-228.9</v>
      </c>
    </row>
    <row r="52" spans="1:5" x14ac:dyDescent="0.2">
      <c r="A52" s="16" t="s">
        <v>2</v>
      </c>
      <c r="B52" s="5"/>
      <c r="C52" s="1" t="s">
        <v>2</v>
      </c>
      <c r="D52" s="3"/>
      <c r="E52" s="3"/>
    </row>
    <row r="53" spans="1:5" ht="15" x14ac:dyDescent="0.25">
      <c r="A53" s="16" t="s">
        <v>2</v>
      </c>
      <c r="B53" s="5"/>
      <c r="C53" s="4" t="s">
        <v>74</v>
      </c>
      <c r="D53" s="3"/>
      <c r="E53" s="3"/>
    </row>
    <row r="54" spans="1:5" x14ac:dyDescent="0.2">
      <c r="A54" s="16" t="s">
        <v>75</v>
      </c>
      <c r="B54" s="5"/>
      <c r="C54" s="1" t="s">
        <v>76</v>
      </c>
      <c r="D54" s="3">
        <v>-2326.2199999999998</v>
      </c>
      <c r="E54" s="3"/>
    </row>
    <row r="55" spans="1:5" x14ac:dyDescent="0.2">
      <c r="A55" s="16"/>
      <c r="B55" s="5"/>
      <c r="C55" s="1" t="s">
        <v>94</v>
      </c>
      <c r="D55" s="3">
        <v>0</v>
      </c>
      <c r="E55" s="3"/>
    </row>
    <row r="56" spans="1:5" x14ac:dyDescent="0.2">
      <c r="A56" s="16" t="s">
        <v>77</v>
      </c>
      <c r="B56" s="5"/>
      <c r="C56" s="1" t="s">
        <v>78</v>
      </c>
      <c r="D56" s="6">
        <v>-2883.33</v>
      </c>
      <c r="E56" s="3">
        <f>SUM(D54:D56)</f>
        <v>-5209.5499999999993</v>
      </c>
    </row>
    <row r="57" spans="1:5" x14ac:dyDescent="0.2">
      <c r="A57" s="16" t="s">
        <v>2</v>
      </c>
      <c r="B57" s="5"/>
      <c r="C57" s="1" t="s">
        <v>2</v>
      </c>
      <c r="D57" s="3"/>
      <c r="E57" s="3"/>
    </row>
    <row r="58" spans="1:5" ht="15" x14ac:dyDescent="0.25">
      <c r="A58" s="16" t="s">
        <v>2</v>
      </c>
      <c r="B58" s="5"/>
      <c r="C58" s="4" t="s">
        <v>79</v>
      </c>
      <c r="D58" s="3"/>
      <c r="E58" s="3"/>
    </row>
    <row r="59" spans="1:5" x14ac:dyDescent="0.2">
      <c r="A59" s="16" t="s">
        <v>80</v>
      </c>
      <c r="B59" s="5"/>
      <c r="C59" s="1" t="s">
        <v>112</v>
      </c>
      <c r="D59" s="3">
        <v>-57</v>
      </c>
      <c r="E59" s="3"/>
    </row>
    <row r="60" spans="1:5" x14ac:dyDescent="0.2">
      <c r="A60" s="16" t="s">
        <v>81</v>
      </c>
      <c r="B60" s="5"/>
      <c r="C60" s="1" t="s">
        <v>113</v>
      </c>
      <c r="D60" s="3">
        <v>-282.52999999999997</v>
      </c>
      <c r="E60" s="3"/>
    </row>
    <row r="61" spans="1:5" x14ac:dyDescent="0.2">
      <c r="A61" s="16"/>
      <c r="B61" s="5"/>
      <c r="C61" s="1" t="s">
        <v>114</v>
      </c>
      <c r="D61" s="3"/>
      <c r="E61" s="3"/>
    </row>
    <row r="62" spans="1:5" x14ac:dyDescent="0.2">
      <c r="A62" s="16" t="s">
        <v>82</v>
      </c>
      <c r="B62" s="5"/>
      <c r="C62" s="1" t="s">
        <v>83</v>
      </c>
      <c r="D62" s="6">
        <v>-1.68</v>
      </c>
      <c r="E62" s="3">
        <f>SUM(D59:D62)</f>
        <v>-341.21</v>
      </c>
    </row>
    <row r="63" spans="1:5" x14ac:dyDescent="0.2">
      <c r="A63" s="16" t="s">
        <v>2</v>
      </c>
      <c r="B63" s="5"/>
      <c r="C63" s="1" t="s">
        <v>2</v>
      </c>
      <c r="D63" s="3"/>
      <c r="E63" s="6"/>
    </row>
    <row r="64" spans="1:5" x14ac:dyDescent="0.2">
      <c r="A64" s="16" t="s">
        <v>2</v>
      </c>
      <c r="B64" s="5"/>
      <c r="C64" s="1" t="s">
        <v>2</v>
      </c>
      <c r="D64" s="3"/>
      <c r="E64" s="3"/>
    </row>
    <row r="65" spans="1:5" x14ac:dyDescent="0.2">
      <c r="A65" s="16" t="s">
        <v>2</v>
      </c>
      <c r="B65" s="5"/>
      <c r="C65" s="1" t="s">
        <v>2</v>
      </c>
      <c r="D65" s="3"/>
      <c r="E65" s="3"/>
    </row>
    <row r="66" spans="1:5" ht="15" x14ac:dyDescent="0.25">
      <c r="A66" s="16" t="s">
        <v>2</v>
      </c>
      <c r="B66" s="5"/>
      <c r="C66" s="4" t="s">
        <v>84</v>
      </c>
      <c r="D66" s="3"/>
      <c r="E66" s="3"/>
    </row>
    <row r="67" spans="1:5" x14ac:dyDescent="0.2">
      <c r="A67" s="16" t="s">
        <v>2</v>
      </c>
      <c r="B67" s="5"/>
      <c r="C67" s="1" t="s">
        <v>84</v>
      </c>
      <c r="D67" s="3"/>
      <c r="E67" s="3">
        <f>SUM(E8:E62)</f>
        <v>12568.669999999998</v>
      </c>
    </row>
    <row r="68" spans="1:5" x14ac:dyDescent="0.2">
      <c r="A68" s="16" t="s">
        <v>2</v>
      </c>
      <c r="B68" s="5"/>
      <c r="C68" s="1" t="s">
        <v>2</v>
      </c>
      <c r="D68" s="3"/>
      <c r="E68" s="3"/>
    </row>
    <row r="69" spans="1:5" ht="15" x14ac:dyDescent="0.25">
      <c r="A69" s="16" t="s">
        <v>2</v>
      </c>
      <c r="B69" s="5"/>
      <c r="C69" s="4" t="s">
        <v>85</v>
      </c>
      <c r="D69" s="3"/>
      <c r="E69" s="3"/>
    </row>
    <row r="70" spans="1:5" x14ac:dyDescent="0.2">
      <c r="A70" s="16" t="s">
        <v>2</v>
      </c>
      <c r="B70" s="5"/>
      <c r="C70" s="1" t="s">
        <v>2</v>
      </c>
      <c r="D70" s="3"/>
      <c r="E70" s="3"/>
    </row>
    <row r="71" spans="1:5" ht="15" x14ac:dyDescent="0.25">
      <c r="A71" s="16" t="s">
        <v>2</v>
      </c>
      <c r="B71" s="5"/>
      <c r="C71" s="4" t="s">
        <v>86</v>
      </c>
      <c r="D71" s="3"/>
      <c r="E71" s="3"/>
    </row>
    <row r="72" spans="1:5" x14ac:dyDescent="0.2">
      <c r="A72" s="16" t="s">
        <v>2</v>
      </c>
      <c r="B72" s="5"/>
      <c r="C72" s="1" t="s">
        <v>2</v>
      </c>
      <c r="D72" s="3"/>
      <c r="E72" s="3"/>
    </row>
    <row r="73" spans="1:5" ht="15" x14ac:dyDescent="0.25">
      <c r="A73" s="16" t="s">
        <v>2</v>
      </c>
      <c r="B73" s="5"/>
      <c r="C73" s="9" t="s">
        <v>95</v>
      </c>
      <c r="D73" s="3"/>
      <c r="E73" s="3"/>
    </row>
    <row r="74" spans="1:5" x14ac:dyDescent="0.2">
      <c r="A74" s="16"/>
      <c r="B74" s="5"/>
      <c r="C74" s="11" t="s">
        <v>96</v>
      </c>
      <c r="D74" s="3">
        <v>0</v>
      </c>
      <c r="E74" s="3"/>
    </row>
    <row r="75" spans="1:5" x14ac:dyDescent="0.2">
      <c r="A75" s="16" t="s">
        <v>82</v>
      </c>
      <c r="B75" s="5"/>
      <c r="C75" s="1" t="s">
        <v>83</v>
      </c>
      <c r="D75" s="6">
        <v>1.68</v>
      </c>
      <c r="E75" s="2">
        <f>SUM(D74:D75)</f>
        <v>1.68</v>
      </c>
    </row>
    <row r="76" spans="1:5" x14ac:dyDescent="0.2">
      <c r="A76" s="16" t="s">
        <v>2</v>
      </c>
      <c r="B76" s="5"/>
      <c r="C76" s="1" t="s">
        <v>2</v>
      </c>
      <c r="D76" s="3"/>
      <c r="E76" s="6"/>
    </row>
    <row r="77" spans="1:5" x14ac:dyDescent="0.2">
      <c r="A77" s="16" t="s">
        <v>2</v>
      </c>
      <c r="B77" s="5"/>
      <c r="C77" s="1" t="s">
        <v>2</v>
      </c>
      <c r="D77" s="3"/>
      <c r="E77" s="3"/>
    </row>
    <row r="78" spans="1:5" ht="15" x14ac:dyDescent="0.25">
      <c r="A78" s="16" t="s">
        <v>2</v>
      </c>
      <c r="B78" s="5"/>
      <c r="C78" s="9" t="s">
        <v>97</v>
      </c>
      <c r="D78" s="3"/>
      <c r="E78" s="3"/>
    </row>
    <row r="79" spans="1:5" x14ac:dyDescent="0.2">
      <c r="A79" s="16" t="s">
        <v>2</v>
      </c>
      <c r="B79" s="5"/>
      <c r="C79" s="1" t="s">
        <v>98</v>
      </c>
      <c r="D79" s="3"/>
      <c r="E79" s="3">
        <f>SUM(E67:E75)</f>
        <v>12570.349999999999</v>
      </c>
    </row>
    <row r="80" spans="1:5" ht="15" thickBot="1" x14ac:dyDescent="0.25">
      <c r="A80" s="5" t="s">
        <v>2</v>
      </c>
      <c r="B80" s="5"/>
      <c r="C80" s="1" t="s">
        <v>2</v>
      </c>
      <c r="D80" s="3"/>
      <c r="E80" s="7"/>
    </row>
    <row r="81" ht="15" thickTop="1" x14ac:dyDescent="0.2"/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1116f7ca-2e97-4f6c-8685-cc396f767327</BSO999929>
</file>

<file path=customXml/itemProps1.xml><?xml version="1.0" encoding="utf-8"?>
<ds:datastoreItem xmlns:ds="http://schemas.openxmlformats.org/officeDocument/2006/customXml" ds:itemID="{3DCB55CB-CFC4-4085-B8FE-301B4EF39C15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Gewinnermittlung - EÜR</vt:lpstr>
      <vt:lpstr>Einzelnachweis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Thomas Boldt</dc:creator>
  <cp:lastModifiedBy>Andrea</cp:lastModifiedBy>
  <dcterms:created xsi:type="dcterms:W3CDTF">2016-09-27T09:31:34Z</dcterms:created>
  <dcterms:modified xsi:type="dcterms:W3CDTF">2016-10-28T10:22:01Z</dcterms:modified>
</cp:coreProperties>
</file>